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6930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G48" i="1"/>
  <c r="G41" i="1"/>
  <c r="G25" i="1" l="1"/>
  <c r="G35" i="1"/>
  <c r="G46" i="1" l="1"/>
  <c r="G47" i="1" l="1"/>
  <c r="G21" i="1"/>
  <c r="G38" i="1"/>
  <c r="G36" i="1"/>
  <c r="G30" i="1"/>
  <c r="G29" i="1"/>
  <c r="G32" i="1"/>
  <c r="G31" i="1"/>
  <c r="G26" i="1"/>
  <c r="G24" i="1"/>
  <c r="G19" i="1"/>
  <c r="G27" i="1" l="1"/>
  <c r="G33" i="1"/>
  <c r="G43" i="1"/>
  <c r="G44" i="1" s="1"/>
  <c r="G39" i="1"/>
  <c r="G40" i="1" s="1"/>
  <c r="G20" i="1" l="1"/>
  <c r="G22" i="1" l="1"/>
</calcChain>
</file>

<file path=xl/sharedStrings.xml><?xml version="1.0" encoding="utf-8"?>
<sst xmlns="http://schemas.openxmlformats.org/spreadsheetml/2006/main" count="63" uniqueCount="46">
  <si>
    <t>Description</t>
  </si>
  <si>
    <t>Quantity</t>
  </si>
  <si>
    <t>Unit (e.g. person, vehicule, room, unit, …)</t>
  </si>
  <si>
    <t>months</t>
  </si>
  <si>
    <t>Amount in USD</t>
  </si>
  <si>
    <t xml:space="preserve"> </t>
  </si>
  <si>
    <t>Sub-Total</t>
  </si>
  <si>
    <t>Monitoring and Evaluation</t>
  </si>
  <si>
    <t>Unit (e.g. months, days,  trainings, unit, …)</t>
  </si>
  <si>
    <t xml:space="preserve"> Staff (Job Title) </t>
  </si>
  <si>
    <t>Total Amount</t>
  </si>
  <si>
    <t>Administrative Assistant</t>
  </si>
  <si>
    <t>Education Coordinator</t>
  </si>
  <si>
    <t>Project manager</t>
  </si>
  <si>
    <t>school fees</t>
  </si>
  <si>
    <t>Uniforms</t>
  </si>
  <si>
    <t>Pens</t>
  </si>
  <si>
    <t>Text Book</t>
  </si>
  <si>
    <t>Work Book</t>
  </si>
  <si>
    <t>box</t>
  </si>
  <si>
    <t>pieces</t>
  </si>
  <si>
    <t>lumpsum</t>
  </si>
  <si>
    <t>Administration, Office and Organization Costs</t>
  </si>
  <si>
    <t>Over Heard Cost</t>
  </si>
  <si>
    <t>Wamo Educational Development Organization(WEDO)</t>
  </si>
  <si>
    <t>Start Date</t>
  </si>
  <si>
    <t xml:space="preserve"> Education For 200 Underpriviledged Girls project in Kismayo District</t>
  </si>
  <si>
    <t>End Date</t>
  </si>
  <si>
    <t>Overhead Costs</t>
  </si>
  <si>
    <t>Program Implementation Costs</t>
  </si>
  <si>
    <t>Post-Assessment and Evaluation Costs</t>
  </si>
  <si>
    <t>Total Program Cost</t>
  </si>
  <si>
    <t>BUDGET DETAILS</t>
  </si>
  <si>
    <t>Community Outreach and Awareness</t>
  </si>
  <si>
    <t>campaigns and workshops</t>
  </si>
  <si>
    <t>Educational Materials</t>
  </si>
  <si>
    <t>Comprehensive Education Support</t>
  </si>
  <si>
    <t>Teacher Salaries</t>
  </si>
  <si>
    <t>Mentorship and Training Programs</t>
  </si>
  <si>
    <t>Student Mentorship Program</t>
  </si>
  <si>
    <t>Teacher Training Workshops</t>
  </si>
  <si>
    <t>stationary</t>
  </si>
  <si>
    <t>Project Personnel salary</t>
  </si>
  <si>
    <t>Total of Program Implementation Costs</t>
  </si>
  <si>
    <t>Total Post-Assessment and Evaluation Costs</t>
  </si>
  <si>
    <t>Total Overhead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</si>
</sst>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-&quot;$&quot;* #,##0.00_-;\-&quot;$&quot;* #,##0.00_-;_-&quot;$&quot;* &quot;-&quot;??_-;_-@_-"/>
    <numFmt numFmtId="166" formatCode="_-* #,##0.00\ &quot;Sk&quot;_-;\-* #,##0.00\ &quot;Sk&quot;_-;_-* &quot;-&quot;??\ &quot;Sk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Gill Sans MT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name val="Gill Sans MT"/>
      <family val="2"/>
    </font>
    <font>
      <sz val="12"/>
      <color theme="1"/>
      <name val="Arial"/>
      <family val="2"/>
    </font>
    <font>
      <sz val="11"/>
      <name val="Gill Sans MT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0" fillId="0" borderId="0"/>
    <xf numFmtId="165" fontId="1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3" fontId="6" fillId="0" borderId="3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horizontal="center" vertical="center"/>
    </xf>
    <xf numFmtId="164" fontId="9" fillId="3" borderId="9" xfId="2" applyNumberFormat="1" applyFont="1" applyFill="1" applyBorder="1" applyAlignment="1">
      <alignment horizontal="center"/>
    </xf>
    <xf numFmtId="164" fontId="9" fillId="0" borderId="9" xfId="2" applyNumberFormat="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3" fontId="11" fillId="3" borderId="9" xfId="4" applyNumberFormat="1" applyFont="1" applyFill="1" applyBorder="1" applyAlignment="1" applyProtection="1">
      <alignment horizontal="center"/>
      <protection locked="0"/>
    </xf>
    <xf numFmtId="164" fontId="13" fillId="0" borderId="9" xfId="2" applyNumberFormat="1" applyFont="1" applyBorder="1" applyAlignment="1">
      <alignment horizontal="center" vertical="center"/>
    </xf>
    <xf numFmtId="0" fontId="15" fillId="0" borderId="9" xfId="0" applyFont="1" applyBorder="1" applyAlignment="1">
      <alignment wrapText="1"/>
    </xf>
    <xf numFmtId="0" fontId="12" fillId="0" borderId="9" xfId="0" applyFont="1" applyBorder="1" applyAlignment="1">
      <alignment horizontal="right" wrapText="1"/>
    </xf>
    <xf numFmtId="0" fontId="16" fillId="0" borderId="9" xfId="0" applyFont="1" applyBorder="1" applyAlignment="1" applyProtection="1">
      <alignment horizontal="left" vertical="center"/>
      <protection locked="0"/>
    </xf>
    <xf numFmtId="164" fontId="16" fillId="0" borderId="9" xfId="2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3" fontId="5" fillId="3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4" fillId="5" borderId="4" xfId="0" applyNumberFormat="1" applyFont="1" applyFill="1" applyBorder="1" applyAlignment="1">
      <alignment horizontal="center" vertical="center"/>
    </xf>
    <xf numFmtId="3" fontId="5" fillId="5" borderId="14" xfId="0" applyNumberFormat="1" applyFont="1" applyFill="1" applyBorder="1" applyAlignment="1">
      <alignment horizontal="center" vertical="center"/>
    </xf>
    <xf numFmtId="3" fontId="4" fillId="5" borderId="15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5" fillId="4" borderId="1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3" fontId="5" fillId="4" borderId="11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vertical="center"/>
    </xf>
    <xf numFmtId="3" fontId="4" fillId="5" borderId="4" xfId="0" applyNumberFormat="1" applyFont="1" applyFill="1" applyBorder="1" applyAlignment="1">
      <alignment vertical="center"/>
    </xf>
    <xf numFmtId="0" fontId="17" fillId="0" borderId="0" xfId="0" applyFont="1"/>
    <xf numFmtId="3" fontId="4" fillId="2" borderId="3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0" fontId="19" fillId="0" borderId="9" xfId="6" applyFont="1" applyBorder="1" applyAlignment="1">
      <alignment vertical="center"/>
    </xf>
    <xf numFmtId="0" fontId="20" fillId="3" borderId="19" xfId="0" applyFont="1" applyFill="1" applyBorder="1"/>
    <xf numFmtId="0" fontId="20" fillId="3" borderId="9" xfId="0" applyFont="1" applyFill="1" applyBorder="1"/>
    <xf numFmtId="0" fontId="20" fillId="0" borderId="0" xfId="0" applyFont="1"/>
    <xf numFmtId="0" fontId="22" fillId="0" borderId="0" xfId="0" applyFont="1"/>
    <xf numFmtId="0" fontId="21" fillId="0" borderId="0" xfId="0" applyFont="1"/>
    <xf numFmtId="0" fontId="23" fillId="0" borderId="0" xfId="0" applyFont="1"/>
    <xf numFmtId="3" fontId="4" fillId="7" borderId="4" xfId="0" applyNumberFormat="1" applyFont="1" applyFill="1" applyBorder="1" applyAlignment="1">
      <alignment horizontal="center" vertical="center"/>
    </xf>
    <xf numFmtId="3" fontId="3" fillId="7" borderId="15" xfId="0" applyNumberFormat="1" applyFont="1" applyFill="1" applyBorder="1" applyAlignment="1">
      <alignment horizontal="center" vertical="center"/>
    </xf>
    <xf numFmtId="3" fontId="21" fillId="0" borderId="0" xfId="0" applyNumberFormat="1" applyFont="1"/>
    <xf numFmtId="0" fontId="8" fillId="7" borderId="2" xfId="3" applyFont="1" applyFill="1" applyBorder="1" applyAlignment="1">
      <alignment horizontal="center"/>
    </xf>
    <xf numFmtId="0" fontId="8" fillId="7" borderId="8" xfId="3" applyFont="1" applyFill="1" applyBorder="1" applyAlignment="1">
      <alignment horizontal="center"/>
    </xf>
    <xf numFmtId="0" fontId="8" fillId="7" borderId="12" xfId="3" applyFont="1" applyFill="1" applyBorder="1" applyAlignment="1">
      <alignment horizontal="center"/>
    </xf>
    <xf numFmtId="0" fontId="8" fillId="4" borderId="12" xfId="3" applyFont="1" applyFill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0" fontId="8" fillId="4" borderId="8" xfId="3" applyFont="1" applyFill="1" applyBorder="1" applyAlignment="1">
      <alignment horizontal="center"/>
    </xf>
    <xf numFmtId="0" fontId="8" fillId="5" borderId="9" xfId="3" applyFont="1" applyFill="1" applyBorder="1" applyAlignment="1">
      <alignment horizontal="left"/>
    </xf>
    <xf numFmtId="3" fontId="3" fillId="0" borderId="1" xfId="0" applyNumberFormat="1" applyFont="1" applyBorder="1" applyAlignment="1">
      <alignment horizontal="center" vertical="center" wrapText="1"/>
    </xf>
    <xf numFmtId="3" fontId="4" fillId="5" borderId="16" xfId="0" applyNumberFormat="1" applyFont="1" applyFill="1" applyBorder="1" applyAlignment="1">
      <alignment horizontal="center" vertical="center" wrapText="1"/>
    </xf>
    <xf numFmtId="3" fontId="4" fillId="5" borderId="17" xfId="0" applyNumberFormat="1" applyFont="1" applyFill="1" applyBorder="1" applyAlignment="1">
      <alignment horizontal="center" vertical="center" wrapText="1"/>
    </xf>
    <xf numFmtId="3" fontId="4" fillId="5" borderId="18" xfId="0" applyNumberFormat="1" applyFont="1" applyFill="1" applyBorder="1" applyAlignment="1">
      <alignment horizontal="center" vertical="center" wrapText="1"/>
    </xf>
    <xf numFmtId="0" fontId="8" fillId="7" borderId="20" xfId="3" applyFont="1" applyFill="1" applyBorder="1" applyAlignment="1">
      <alignment horizontal="center"/>
    </xf>
    <xf numFmtId="0" fontId="8" fillId="7" borderId="21" xfId="3" applyFont="1" applyFill="1" applyBorder="1" applyAlignment="1">
      <alignment horizontal="center"/>
    </xf>
    <xf numFmtId="0" fontId="8" fillId="7" borderId="22" xfId="3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8" fillId="4" borderId="9" xfId="3" applyFont="1" applyFill="1" applyBorder="1" applyAlignment="1">
      <alignment horizontal="left"/>
    </xf>
    <xf numFmtId="3" fontId="3" fillId="0" borderId="3" xfId="0" applyNumberFormat="1" applyFont="1" applyBorder="1" applyAlignment="1">
      <alignment horizontal="center" vertical="center" wrapText="1"/>
    </xf>
    <xf numFmtId="0" fontId="8" fillId="5" borderId="10" xfId="3" applyFont="1" applyFill="1" applyBorder="1" applyAlignment="1">
      <alignment horizontal="center"/>
    </xf>
    <xf numFmtId="0" fontId="8" fillId="5" borderId="0" xfId="3" applyFont="1" applyFill="1" applyAlignment="1">
      <alignment horizontal="center"/>
    </xf>
    <xf numFmtId="0" fontId="8" fillId="5" borderId="11" xfId="3" applyFont="1" applyFill="1" applyBorder="1" applyAlignment="1">
      <alignment horizontal="center"/>
    </xf>
    <xf numFmtId="0" fontId="8" fillId="5" borderId="12" xfId="3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8" fillId="5" borderId="8" xfId="3" applyFont="1" applyFill="1" applyBorder="1" applyAlignment="1">
      <alignment horizontal="center"/>
    </xf>
    <xf numFmtId="0" fontId="14" fillId="5" borderId="13" xfId="3" applyFont="1" applyFill="1" applyBorder="1" applyAlignment="1">
      <alignment horizontal="left"/>
    </xf>
    <xf numFmtId="0" fontId="22" fillId="6" borderId="0" xfId="0" applyFont="1" applyFill="1" applyAlignment="1">
      <alignment horizontal="center"/>
    </xf>
  </cellXfs>
  <cellStyles count="8">
    <cellStyle name="Currency" xfId="2" builtinId="4"/>
    <cellStyle name="Currency 2" xfId="5"/>
    <cellStyle name="Currency 3" xfId="7"/>
    <cellStyle name="Komma 2" xfId="1"/>
    <cellStyle name="Normal" xfId="0" builtinId="0"/>
    <cellStyle name="Normal 2" xfId="6"/>
    <cellStyle name="Normal 3" xfId="3"/>
    <cellStyle name="Normal_Template Master_budget October 20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9"/>
  <sheetViews>
    <sheetView tabSelected="1" zoomScale="80" zoomScaleNormal="80" workbookViewId="0">
      <selection activeCell="D1" sqref="D1"/>
    </sheetView>
  </sheetViews>
  <sheetFormatPr defaultColWidth="11.453125" defaultRowHeight="14.5" x14ac:dyDescent="0.35"/>
  <cols>
    <col min="2" max="2" width="49.7265625" style="1" customWidth="1"/>
    <col min="3" max="3" width="15.81640625" customWidth="1"/>
    <col min="4" max="4" width="17.453125" customWidth="1"/>
    <col min="5" max="5" width="15.453125" customWidth="1"/>
    <col min="6" max="6" width="21.81640625" customWidth="1"/>
    <col min="7" max="7" width="20.1796875" customWidth="1"/>
  </cols>
  <sheetData>
    <row r="5" spans="1:15" ht="17.5" x14ac:dyDescent="0.35">
      <c r="B5" s="64" t="s">
        <v>24</v>
      </c>
      <c r="C5" s="64"/>
      <c r="D5" s="64"/>
      <c r="E5" s="64"/>
      <c r="F5" s="64"/>
      <c r="G5" s="44" t="s">
        <v>25</v>
      </c>
      <c r="H5" s="44">
        <v>2025</v>
      </c>
      <c r="I5" s="45"/>
      <c r="J5" s="43"/>
    </row>
    <row r="6" spans="1:15" ht="17.5" x14ac:dyDescent="0.35">
      <c r="B6" s="64" t="s">
        <v>26</v>
      </c>
      <c r="C6" s="64"/>
      <c r="D6" s="64"/>
      <c r="E6" s="64"/>
      <c r="F6" s="64"/>
      <c r="G6" s="44" t="s">
        <v>27</v>
      </c>
      <c r="H6" s="44">
        <v>2026</v>
      </c>
      <c r="I6" s="46"/>
      <c r="J6" s="46"/>
    </row>
    <row r="7" spans="1:15" ht="17.5" x14ac:dyDescent="0.35">
      <c r="B7" s="43"/>
      <c r="C7" s="43"/>
      <c r="D7" s="43"/>
      <c r="E7" s="43"/>
      <c r="F7" s="43"/>
      <c r="G7" s="43"/>
      <c r="H7" s="43"/>
      <c r="I7" s="46"/>
      <c r="J7" s="46"/>
      <c r="K7" s="45"/>
      <c r="L7" s="45"/>
      <c r="M7" s="43"/>
      <c r="N7" s="43"/>
      <c r="O7" s="43"/>
    </row>
    <row r="8" spans="1:15" ht="17.5" x14ac:dyDescent="0.35">
      <c r="B8" s="64" t="s">
        <v>28</v>
      </c>
      <c r="C8" s="64"/>
      <c r="D8" s="64"/>
      <c r="E8" s="49">
        <f>G47</f>
        <v>1800</v>
      </c>
      <c r="F8" s="45"/>
      <c r="G8" s="43"/>
      <c r="H8" s="43"/>
      <c r="I8" s="46"/>
      <c r="J8" s="46"/>
    </row>
    <row r="9" spans="1:15" ht="17.5" x14ac:dyDescent="0.35">
      <c r="B9" s="64" t="s">
        <v>29</v>
      </c>
      <c r="C9" s="64"/>
      <c r="D9" s="64"/>
      <c r="E9" s="49">
        <f>G41</f>
        <v>47600</v>
      </c>
      <c r="F9" s="45"/>
      <c r="G9" s="43"/>
      <c r="H9" s="43"/>
      <c r="I9" s="46"/>
      <c r="J9" s="46"/>
    </row>
    <row r="10" spans="1:15" ht="17.5" x14ac:dyDescent="0.35">
      <c r="B10" s="64" t="s">
        <v>30</v>
      </c>
      <c r="C10" s="64"/>
      <c r="D10" s="64"/>
      <c r="E10" s="49">
        <f>G44</f>
        <v>600</v>
      </c>
      <c r="F10" s="45"/>
      <c r="G10" s="43"/>
      <c r="H10" s="43"/>
      <c r="I10" s="46"/>
      <c r="J10" s="46"/>
    </row>
    <row r="11" spans="1:15" ht="17.5" x14ac:dyDescent="0.35">
      <c r="B11" s="74" t="s">
        <v>31</v>
      </c>
      <c r="C11" s="74"/>
      <c r="D11" s="74"/>
      <c r="E11" s="49">
        <f>SUM(E8:E10)</f>
        <v>50000</v>
      </c>
      <c r="F11" s="45"/>
      <c r="G11" s="43"/>
      <c r="H11" s="43"/>
      <c r="I11" s="46"/>
      <c r="J11" s="46"/>
    </row>
    <row r="13" spans="1:15" ht="42" customHeight="1" x14ac:dyDescent="0.4">
      <c r="B13" s="64" t="s">
        <v>32</v>
      </c>
      <c r="C13" s="64"/>
      <c r="D13" s="64"/>
      <c r="E13" s="64"/>
      <c r="F13" s="64"/>
      <c r="G13" s="36"/>
      <c r="H13" s="36"/>
    </row>
    <row r="14" spans="1:15" ht="19" thickBot="1" x14ac:dyDescent="0.45">
      <c r="B14" s="40"/>
      <c r="C14" s="36"/>
      <c r="D14" s="36"/>
      <c r="E14" s="36"/>
      <c r="F14" s="36"/>
      <c r="G14" s="36"/>
      <c r="H14" s="2"/>
    </row>
    <row r="15" spans="1:15" ht="15" thickBot="1" x14ac:dyDescent="0.4">
      <c r="B15" s="66" t="s">
        <v>0</v>
      </c>
      <c r="C15" s="57" t="s">
        <v>4</v>
      </c>
      <c r="D15" s="57" t="s">
        <v>2</v>
      </c>
      <c r="E15" s="57" t="s">
        <v>1</v>
      </c>
      <c r="F15" s="57" t="s">
        <v>8</v>
      </c>
      <c r="G15" s="57" t="s">
        <v>10</v>
      </c>
      <c r="H15" s="2"/>
    </row>
    <row r="16" spans="1:15" ht="38.5" customHeight="1" thickBot="1" x14ac:dyDescent="0.4">
      <c r="A16" t="s">
        <v>5</v>
      </c>
      <c r="B16" s="66"/>
      <c r="C16" s="57"/>
      <c r="D16" s="57"/>
      <c r="E16" s="57"/>
      <c r="F16" s="57"/>
      <c r="G16" s="57"/>
      <c r="H16" s="2"/>
    </row>
    <row r="17" spans="2:8" ht="38.5" customHeight="1" thickBot="1" x14ac:dyDescent="0.4">
      <c r="B17" s="58" t="s">
        <v>42</v>
      </c>
      <c r="C17" s="59"/>
      <c r="D17" s="59"/>
      <c r="E17" s="59"/>
      <c r="F17" s="59"/>
      <c r="G17" s="60"/>
      <c r="H17" s="2"/>
    </row>
    <row r="18" spans="2:8" x14ac:dyDescent="0.35">
      <c r="B18" s="37" t="s">
        <v>9</v>
      </c>
      <c r="C18" s="38"/>
      <c r="D18" s="38"/>
      <c r="E18" s="38"/>
      <c r="F18" s="38"/>
      <c r="G18" s="39"/>
      <c r="H18" s="2"/>
    </row>
    <row r="19" spans="2:8" ht="15" thickBot="1" x14ac:dyDescent="0.4">
      <c r="B19" s="3" t="s">
        <v>13</v>
      </c>
      <c r="C19" s="4">
        <v>500</v>
      </c>
      <c r="D19" s="4">
        <v>1</v>
      </c>
      <c r="E19" s="4">
        <v>12</v>
      </c>
      <c r="F19" s="4" t="s">
        <v>3</v>
      </c>
      <c r="G19" s="5">
        <f>C19*D19*E19</f>
        <v>6000</v>
      </c>
      <c r="H19" s="2"/>
    </row>
    <row r="20" spans="2:8" ht="15" thickBot="1" x14ac:dyDescent="0.4">
      <c r="B20" s="6" t="s">
        <v>11</v>
      </c>
      <c r="C20" s="4">
        <v>300</v>
      </c>
      <c r="D20" s="4">
        <v>1</v>
      </c>
      <c r="E20" s="4">
        <v>12</v>
      </c>
      <c r="F20" s="4" t="s">
        <v>3</v>
      </c>
      <c r="G20" s="5">
        <f t="shared" ref="G20" si="0">C20*D20*E20</f>
        <v>3600</v>
      </c>
      <c r="H20" s="2"/>
    </row>
    <row r="21" spans="2:8" ht="15" thickBot="1" x14ac:dyDescent="0.4">
      <c r="B21" s="6" t="s">
        <v>12</v>
      </c>
      <c r="C21" s="4">
        <v>300</v>
      </c>
      <c r="D21" s="7">
        <v>0.5</v>
      </c>
      <c r="E21" s="4">
        <v>12</v>
      </c>
      <c r="F21" s="4" t="s">
        <v>3</v>
      </c>
      <c r="G21" s="5">
        <f>C21*D21*E21</f>
        <v>1800</v>
      </c>
      <c r="H21" s="2"/>
    </row>
    <row r="22" spans="2:8" ht="17" thickBot="1" x14ac:dyDescent="0.55000000000000004">
      <c r="B22" s="65" t="s">
        <v>6</v>
      </c>
      <c r="C22" s="65"/>
      <c r="D22" s="65"/>
      <c r="E22" s="65"/>
      <c r="F22" s="31"/>
      <c r="G22" s="32">
        <f>SUM(G19:G21)</f>
        <v>11400</v>
      </c>
      <c r="H22" s="2"/>
    </row>
    <row r="23" spans="2:8" ht="17" thickBot="1" x14ac:dyDescent="0.55000000000000004">
      <c r="B23" s="67" t="s">
        <v>36</v>
      </c>
      <c r="C23" s="68"/>
      <c r="D23" s="68"/>
      <c r="E23" s="68"/>
      <c r="F23" s="69"/>
      <c r="G23" s="35"/>
      <c r="H23" s="2"/>
    </row>
    <row r="24" spans="2:8" ht="15" thickBot="1" x14ac:dyDescent="0.4">
      <c r="B24" s="14" t="s">
        <v>14</v>
      </c>
      <c r="C24" s="12">
        <v>6</v>
      </c>
      <c r="D24" s="15">
        <v>200</v>
      </c>
      <c r="E24" s="15">
        <v>12</v>
      </c>
      <c r="F24" s="8" t="s">
        <v>3</v>
      </c>
      <c r="G24" s="5">
        <f t="shared" ref="G24:G26" si="1">C24*D24*E24</f>
        <v>14400</v>
      </c>
      <c r="H24" s="2"/>
    </row>
    <row r="25" spans="2:8" ht="15" thickBot="1" x14ac:dyDescent="0.4">
      <c r="B25" s="14" t="s">
        <v>15</v>
      </c>
      <c r="C25" s="12">
        <v>20</v>
      </c>
      <c r="D25" s="15">
        <v>200</v>
      </c>
      <c r="E25" s="17">
        <v>2</v>
      </c>
      <c r="F25" s="8" t="s">
        <v>3</v>
      </c>
      <c r="G25" s="5">
        <f t="shared" ref="G25" si="2">C25*D25*E25</f>
        <v>8000</v>
      </c>
      <c r="H25" s="2"/>
    </row>
    <row r="26" spans="2:8" ht="15" thickBot="1" x14ac:dyDescent="0.4">
      <c r="B26" s="14" t="s">
        <v>37</v>
      </c>
      <c r="C26" s="12">
        <v>150</v>
      </c>
      <c r="D26" s="15">
        <v>5</v>
      </c>
      <c r="E26" s="17">
        <v>12</v>
      </c>
      <c r="F26" s="8" t="s">
        <v>3</v>
      </c>
      <c r="G26" s="5">
        <f t="shared" si="1"/>
        <v>9000</v>
      </c>
      <c r="H26" s="2"/>
    </row>
    <row r="27" spans="2:8" ht="17" thickBot="1" x14ac:dyDescent="0.55000000000000004">
      <c r="B27" s="65" t="s">
        <v>6</v>
      </c>
      <c r="C27" s="65"/>
      <c r="D27" s="65"/>
      <c r="E27" s="65"/>
      <c r="F27" s="31"/>
      <c r="G27" s="32">
        <f>SUM(G24:G26)</f>
        <v>31400</v>
      </c>
      <c r="H27" s="2"/>
    </row>
    <row r="28" spans="2:8" ht="17" thickBot="1" x14ac:dyDescent="0.55000000000000004">
      <c r="B28" s="67" t="s">
        <v>35</v>
      </c>
      <c r="C28" s="68"/>
      <c r="D28" s="68"/>
      <c r="E28" s="68"/>
      <c r="F28" s="69"/>
      <c r="G28" s="35"/>
      <c r="H28" s="2"/>
    </row>
    <row r="29" spans="2:8" ht="15" thickBot="1" x14ac:dyDescent="0.4">
      <c r="B29" s="41" t="s">
        <v>16</v>
      </c>
      <c r="C29" s="12">
        <v>5</v>
      </c>
      <c r="D29" s="15">
        <v>10</v>
      </c>
      <c r="E29" s="15">
        <v>1</v>
      </c>
      <c r="F29" s="8" t="s">
        <v>19</v>
      </c>
      <c r="G29" s="5">
        <f>C29*D29*E29</f>
        <v>50</v>
      </c>
      <c r="H29" s="2"/>
    </row>
    <row r="30" spans="2:8" ht="15" thickBot="1" x14ac:dyDescent="0.4">
      <c r="B30" s="41" t="s">
        <v>17</v>
      </c>
      <c r="C30" s="12">
        <v>8</v>
      </c>
      <c r="D30" s="15">
        <v>200</v>
      </c>
      <c r="E30" s="17">
        <v>1</v>
      </c>
      <c r="F30" s="8" t="s">
        <v>20</v>
      </c>
      <c r="G30" s="5">
        <f>C30*D30*E30</f>
        <v>1600</v>
      </c>
      <c r="H30" s="2"/>
    </row>
    <row r="31" spans="2:8" ht="15" thickBot="1" x14ac:dyDescent="0.4">
      <c r="B31" s="42" t="s">
        <v>18</v>
      </c>
      <c r="C31" s="12">
        <v>10</v>
      </c>
      <c r="D31" s="15">
        <v>30</v>
      </c>
      <c r="E31" s="16">
        <v>1</v>
      </c>
      <c r="F31" s="8" t="s">
        <v>19</v>
      </c>
      <c r="G31" s="5">
        <f t="shared" ref="G31:G32" si="3">C31*D31*E31</f>
        <v>300</v>
      </c>
      <c r="H31" s="2"/>
    </row>
    <row r="32" spans="2:8" ht="15" thickBot="1" x14ac:dyDescent="0.4">
      <c r="B32" s="42" t="s">
        <v>41</v>
      </c>
      <c r="C32" s="12">
        <v>950</v>
      </c>
      <c r="D32" s="15">
        <v>1</v>
      </c>
      <c r="E32" s="16">
        <v>1</v>
      </c>
      <c r="F32" s="8" t="s">
        <v>21</v>
      </c>
      <c r="G32" s="5">
        <f t="shared" si="3"/>
        <v>950</v>
      </c>
      <c r="H32" s="2"/>
    </row>
    <row r="33" spans="2:8" ht="17" thickBot="1" x14ac:dyDescent="0.55000000000000004">
      <c r="B33" s="65" t="s">
        <v>6</v>
      </c>
      <c r="C33" s="65"/>
      <c r="D33" s="65"/>
      <c r="E33" s="65"/>
      <c r="F33" s="33"/>
      <c r="G33" s="34">
        <f>SUM(G29:G32)</f>
        <v>2900</v>
      </c>
      <c r="H33" s="2"/>
    </row>
    <row r="34" spans="2:8" ht="17" thickBot="1" x14ac:dyDescent="0.55000000000000004">
      <c r="B34" s="70" t="s">
        <v>34</v>
      </c>
      <c r="C34" s="71"/>
      <c r="D34" s="71"/>
      <c r="E34" s="71"/>
      <c r="F34" s="72"/>
      <c r="G34" s="27"/>
      <c r="H34" s="2"/>
    </row>
    <row r="35" spans="2:8" ht="15" thickBot="1" x14ac:dyDescent="0.4">
      <c r="B35" s="14" t="s">
        <v>33</v>
      </c>
      <c r="C35" s="13">
        <v>500</v>
      </c>
      <c r="D35" s="16">
        <v>1</v>
      </c>
      <c r="E35" s="16">
        <v>2</v>
      </c>
      <c r="F35" s="16" t="s">
        <v>3</v>
      </c>
      <c r="G35" s="5">
        <f>C35*D35*E35</f>
        <v>1000</v>
      </c>
      <c r="H35" s="2"/>
    </row>
    <row r="36" spans="2:8" ht="17" thickBot="1" x14ac:dyDescent="0.55000000000000004">
      <c r="B36" s="53" t="s">
        <v>6</v>
      </c>
      <c r="C36" s="54"/>
      <c r="D36" s="54"/>
      <c r="E36" s="54"/>
      <c r="F36" s="55"/>
      <c r="G36" s="32">
        <f>SUM(G35:G35)</f>
        <v>1000</v>
      </c>
      <c r="H36" s="2"/>
    </row>
    <row r="37" spans="2:8" ht="18.5" x14ac:dyDescent="0.55000000000000004">
      <c r="B37" s="73" t="s">
        <v>38</v>
      </c>
      <c r="C37" s="73"/>
      <c r="D37" s="73"/>
      <c r="E37" s="73"/>
      <c r="F37" s="28"/>
      <c r="G37" s="29"/>
      <c r="H37" s="2"/>
    </row>
    <row r="38" spans="2:8" ht="15.5" x14ac:dyDescent="0.35">
      <c r="B38" s="42" t="s">
        <v>39</v>
      </c>
      <c r="C38" s="18">
        <v>400</v>
      </c>
      <c r="D38" s="19">
        <v>1</v>
      </c>
      <c r="E38" s="20">
        <v>1</v>
      </c>
      <c r="F38" s="24" t="s">
        <v>21</v>
      </c>
      <c r="G38" s="25">
        <f>C38*D38*E38</f>
        <v>400</v>
      </c>
      <c r="H38" s="2"/>
    </row>
    <row r="39" spans="2:8" ht="16" thickBot="1" x14ac:dyDescent="0.4">
      <c r="B39" s="42" t="s">
        <v>40</v>
      </c>
      <c r="C39" s="18">
        <v>500</v>
      </c>
      <c r="D39" s="19">
        <v>1</v>
      </c>
      <c r="E39" s="20">
        <v>1</v>
      </c>
      <c r="F39" s="24" t="s">
        <v>21</v>
      </c>
      <c r="G39" s="25">
        <f t="shared" ref="G39" si="4">C39*D39*E39</f>
        <v>500</v>
      </c>
      <c r="H39" s="2"/>
    </row>
    <row r="40" spans="2:8" ht="17" thickBot="1" x14ac:dyDescent="0.55000000000000004">
      <c r="B40" s="53" t="s">
        <v>6</v>
      </c>
      <c r="C40" s="54"/>
      <c r="D40" s="54"/>
      <c r="E40" s="54"/>
      <c r="F40" s="55"/>
      <c r="G40" s="32">
        <f>SUM(G38:G39)</f>
        <v>900</v>
      </c>
      <c r="H40" s="2"/>
    </row>
    <row r="41" spans="2:8" ht="17" thickBot="1" x14ac:dyDescent="0.55000000000000004">
      <c r="B41" s="61" t="s">
        <v>43</v>
      </c>
      <c r="C41" s="62"/>
      <c r="D41" s="62"/>
      <c r="E41" s="62"/>
      <c r="F41" s="63"/>
      <c r="G41" s="47">
        <f>G22+G27+G33+G36+G40</f>
        <v>47600</v>
      </c>
      <c r="H41" s="2"/>
    </row>
    <row r="42" spans="2:8" ht="17" thickBot="1" x14ac:dyDescent="0.55000000000000004">
      <c r="B42" s="56" t="s">
        <v>7</v>
      </c>
      <c r="C42" s="56"/>
      <c r="D42" s="56"/>
      <c r="E42" s="56"/>
      <c r="F42" s="26"/>
      <c r="G42" s="27"/>
      <c r="H42" s="2"/>
    </row>
    <row r="43" spans="2:8" ht="17" thickBot="1" x14ac:dyDescent="0.55000000000000004">
      <c r="B43" s="14" t="s">
        <v>7</v>
      </c>
      <c r="C43" s="22">
        <v>300</v>
      </c>
      <c r="D43" s="23">
        <v>1</v>
      </c>
      <c r="E43" s="23">
        <v>2</v>
      </c>
      <c r="F43" s="4" t="s">
        <v>3</v>
      </c>
      <c r="G43" s="5">
        <f>C43*D43*E43</f>
        <v>600</v>
      </c>
      <c r="H43" s="2"/>
    </row>
    <row r="44" spans="2:8" ht="17" thickBot="1" x14ac:dyDescent="0.55000000000000004">
      <c r="B44" s="52" t="s">
        <v>44</v>
      </c>
      <c r="C44" s="50"/>
      <c r="D44" s="50"/>
      <c r="E44" s="50"/>
      <c r="F44" s="51"/>
      <c r="G44" s="48">
        <f>SUM(G43:G43)</f>
        <v>600</v>
      </c>
      <c r="H44" s="2"/>
    </row>
    <row r="45" spans="2:8" ht="17" thickBot="1" x14ac:dyDescent="0.55000000000000004">
      <c r="B45" s="56" t="s">
        <v>22</v>
      </c>
      <c r="C45" s="56"/>
      <c r="D45" s="56"/>
      <c r="E45" s="56"/>
      <c r="F45" s="26"/>
      <c r="G45" s="27"/>
      <c r="H45" s="2"/>
    </row>
    <row r="46" spans="2:8" ht="17" thickBot="1" x14ac:dyDescent="0.55000000000000004">
      <c r="B46" s="21" t="s">
        <v>23</v>
      </c>
      <c r="C46" s="22">
        <v>150</v>
      </c>
      <c r="D46" s="23">
        <v>1</v>
      </c>
      <c r="E46" s="23">
        <v>12</v>
      </c>
      <c r="F46" s="4" t="s">
        <v>3</v>
      </c>
      <c r="G46" s="5">
        <f>C46*D46*E46</f>
        <v>1800</v>
      </c>
      <c r="H46" s="2"/>
    </row>
    <row r="47" spans="2:8" ht="17" thickBot="1" x14ac:dyDescent="0.55000000000000004">
      <c r="B47" s="50" t="s">
        <v>45</v>
      </c>
      <c r="C47" s="50"/>
      <c r="D47" s="50"/>
      <c r="E47" s="50"/>
      <c r="F47" s="51"/>
      <c r="G47" s="48">
        <f>SUM(G46:G46)</f>
        <v>1800</v>
      </c>
      <c r="H47" s="2"/>
    </row>
    <row r="48" spans="2:8" ht="15" thickBot="1" x14ac:dyDescent="0.4">
      <c r="B48" s="9" t="s">
        <v>31</v>
      </c>
      <c r="C48" s="10"/>
      <c r="D48" s="10"/>
      <c r="E48" s="10"/>
      <c r="F48" s="10"/>
      <c r="G48" s="11">
        <f>G41+G44+G47</f>
        <v>50000</v>
      </c>
      <c r="H48" s="30"/>
    </row>
    <row r="49" ht="15" thickTop="1" x14ac:dyDescent="0.35"/>
  </sheetData>
  <protectedRanges>
    <protectedRange sqref="B22:B23 B27:B28 B33" name="Range1"/>
    <protectedRange sqref="B24:B26 B29:B32" name="Range1_2"/>
    <protectedRange sqref="B47 B34 B40:B41 B44 B36" name="Range1_3"/>
    <protectedRange sqref="B35" name="Range1_1_1"/>
  </protectedRanges>
  <mergeCells count="28">
    <mergeCell ref="B8:D8"/>
    <mergeCell ref="B9:D9"/>
    <mergeCell ref="B10:D10"/>
    <mergeCell ref="B11:D11"/>
    <mergeCell ref="B13:F13"/>
    <mergeCell ref="G15:G16"/>
    <mergeCell ref="B42:E42"/>
    <mergeCell ref="B17:G17"/>
    <mergeCell ref="B41:F41"/>
    <mergeCell ref="B5:F5"/>
    <mergeCell ref="B6:F6"/>
    <mergeCell ref="B27:E27"/>
    <mergeCell ref="B33:E33"/>
    <mergeCell ref="B40:F40"/>
    <mergeCell ref="B15:B16"/>
    <mergeCell ref="C15:C16"/>
    <mergeCell ref="D15:D16"/>
    <mergeCell ref="E15:E16"/>
    <mergeCell ref="B22:E22"/>
    <mergeCell ref="B23:F23"/>
    <mergeCell ref="B28:F28"/>
    <mergeCell ref="B47:F47"/>
    <mergeCell ref="B44:F44"/>
    <mergeCell ref="B36:F36"/>
    <mergeCell ref="B45:E45"/>
    <mergeCell ref="F15:F16"/>
    <mergeCell ref="B34:F34"/>
    <mergeCell ref="B37:E37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UserLA10111</dc:creator>
  <cp:lastModifiedBy>HP</cp:lastModifiedBy>
  <dcterms:created xsi:type="dcterms:W3CDTF">2020-03-05T10:11:34Z</dcterms:created>
  <dcterms:modified xsi:type="dcterms:W3CDTF">2025-11-02T18:25:49Z</dcterms:modified>
</cp:coreProperties>
</file>